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075" windowHeight="6270"/>
  </bookViews>
  <sheets>
    <sheet name="Memory-Core" sheetId="1" r:id="rId1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C19" i="1"/>
  <c r="D19" i="1"/>
  <c r="E19" i="1"/>
  <c r="F19" i="1"/>
  <c r="G19" i="1"/>
  <c r="H19" i="1"/>
  <c r="C18" i="1"/>
  <c r="D18" i="1"/>
  <c r="E18" i="1"/>
  <c r="F18" i="1"/>
  <c r="G18" i="1"/>
  <c r="C17" i="1"/>
  <c r="D17" i="1"/>
  <c r="E17" i="1"/>
  <c r="F17" i="1"/>
  <c r="G17" i="1"/>
  <c r="C16" i="1"/>
  <c r="D16" i="1"/>
  <c r="E16" i="1"/>
  <c r="F16" i="1"/>
  <c r="G16" i="1"/>
  <c r="B20" i="1"/>
  <c r="B19" i="1"/>
  <c r="B18" i="1"/>
  <c r="B17" i="1"/>
  <c r="B16" i="1"/>
  <c r="C15" i="1"/>
  <c r="D15" i="1"/>
  <c r="E15" i="1"/>
  <c r="F15" i="1"/>
  <c r="G15" i="1"/>
  <c r="B15" i="1"/>
  <c r="C14" i="1"/>
  <c r="D14" i="1"/>
  <c r="E14" i="1"/>
  <c r="F14" i="1"/>
  <c r="B14" i="1"/>
</calcChain>
</file>

<file path=xl/sharedStrings.xml><?xml version="1.0" encoding="utf-8"?>
<sst xmlns="http://schemas.openxmlformats.org/spreadsheetml/2006/main" count="41" uniqueCount="20">
  <si>
    <t>1 cores</t>
  </si>
  <si>
    <t>Mem</t>
  </si>
  <si>
    <t>100M</t>
  </si>
  <si>
    <t>316M</t>
  </si>
  <si>
    <t>1000M</t>
  </si>
  <si>
    <t>3162M</t>
  </si>
  <si>
    <t>10000M</t>
  </si>
  <si>
    <t>31623M</t>
  </si>
  <si>
    <t>ProblemSize</t>
  </si>
  <si>
    <t>2 cores</t>
  </si>
  <si>
    <t>4 cores</t>
  </si>
  <si>
    <t>8 cores</t>
  </si>
  <si>
    <t>12 cores</t>
  </si>
  <si>
    <t>16 cores</t>
  </si>
  <si>
    <t>24 cores</t>
  </si>
  <si>
    <t>63246M</t>
    <phoneticPr fontId="18"/>
  </si>
  <si>
    <t>31623M</t>
    <phoneticPr fontId="18"/>
  </si>
  <si>
    <t>Cores\Memory</t>
    <phoneticPr fontId="18"/>
  </si>
  <si>
    <t>Unit=Gflops</t>
    <phoneticPr fontId="18"/>
  </si>
  <si>
    <t>Unit=%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</si>
</sst>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8197725284339E-2"/>
          <c:y val="4.9535127127513977E-2"/>
          <c:w val="0.8599853884243851"/>
          <c:h val="0.87041514971918832"/>
        </c:manualLayout>
      </c:layout>
      <c:lineChart>
        <c:grouping val="standard"/>
        <c:varyColors val="0"/>
        <c:ser>
          <c:idx val="0"/>
          <c:order val="0"/>
          <c:tx>
            <c:strRef>
              <c:f>'Memory-Core'!$A$2</c:f>
              <c:strCache>
                <c:ptCount val="1"/>
                <c:pt idx="0">
                  <c:v>1 cores</c:v>
                </c:pt>
              </c:strCache>
            </c:strRef>
          </c:tx>
          <c:cat>
            <c:strRef>
              <c:f>'Memory-Core'!$B$1:$H$1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'Memory-Core'!$B$2:$H$2</c:f>
              <c:numCache>
                <c:formatCode>General</c:formatCode>
                <c:ptCount val="7"/>
                <c:pt idx="0">
                  <c:v>12.6</c:v>
                </c:pt>
                <c:pt idx="1">
                  <c:v>19.7</c:v>
                </c:pt>
                <c:pt idx="2">
                  <c:v>20</c:v>
                </c:pt>
                <c:pt idx="3">
                  <c:v>20.51</c:v>
                </c:pt>
                <c:pt idx="4">
                  <c:v>20.57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'Memory-Core'!$A$3</c:f>
              <c:strCache>
                <c:ptCount val="1"/>
                <c:pt idx="0">
                  <c:v>2 cores</c:v>
                </c:pt>
              </c:strCache>
            </c:strRef>
          </c:tx>
          <c:cat>
            <c:strRef>
              <c:f>'Memory-Core'!$B$1:$H$1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'Memory-Core'!$B$3:$H$3</c:f>
              <c:numCache>
                <c:formatCode>General</c:formatCode>
                <c:ptCount val="7"/>
                <c:pt idx="0">
                  <c:v>19.579999999999998</c:v>
                </c:pt>
                <c:pt idx="1">
                  <c:v>36.369999999999997</c:v>
                </c:pt>
                <c:pt idx="2">
                  <c:v>38.89</c:v>
                </c:pt>
                <c:pt idx="3">
                  <c:v>39.950000000000003</c:v>
                </c:pt>
                <c:pt idx="4">
                  <c:v>40.65</c:v>
                </c:pt>
                <c:pt idx="5">
                  <c:v>40.909999999999997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'Memory-Core'!$A$4</c:f>
              <c:strCache>
                <c:ptCount val="1"/>
                <c:pt idx="0">
                  <c:v>4 cores</c:v>
                </c:pt>
              </c:strCache>
            </c:strRef>
          </c:tx>
          <c:cat>
            <c:strRef>
              <c:f>'Memory-Core'!$B$1:$H$1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'Memory-Core'!$B$4:$H$4</c:f>
              <c:numCache>
                <c:formatCode>General</c:formatCode>
                <c:ptCount val="7"/>
                <c:pt idx="0">
                  <c:v>23.44</c:v>
                </c:pt>
                <c:pt idx="1">
                  <c:v>51.61</c:v>
                </c:pt>
                <c:pt idx="2">
                  <c:v>70.48</c:v>
                </c:pt>
                <c:pt idx="3">
                  <c:v>75.37</c:v>
                </c:pt>
                <c:pt idx="4">
                  <c:v>78.930000000000007</c:v>
                </c:pt>
                <c:pt idx="5">
                  <c:v>80.42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'Memory-Core'!$A$5</c:f>
              <c:strCache>
                <c:ptCount val="1"/>
                <c:pt idx="0">
                  <c:v>8 cores</c:v>
                </c:pt>
              </c:strCache>
            </c:strRef>
          </c:tx>
          <c:cat>
            <c:strRef>
              <c:f>'Memory-Core'!$B$1:$H$1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'Memory-Core'!$B$5:$H$5</c:f>
              <c:numCache>
                <c:formatCode>General</c:formatCode>
                <c:ptCount val="7"/>
                <c:pt idx="0">
                  <c:v>27.2</c:v>
                </c:pt>
                <c:pt idx="1">
                  <c:v>96.67</c:v>
                </c:pt>
                <c:pt idx="2">
                  <c:v>115.1</c:v>
                </c:pt>
                <c:pt idx="3">
                  <c:v>139.19999999999999</c:v>
                </c:pt>
                <c:pt idx="4">
                  <c:v>149.19999999999999</c:v>
                </c:pt>
                <c:pt idx="5">
                  <c:v>155.5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'Memory-Core'!$A$6</c:f>
              <c:strCache>
                <c:ptCount val="1"/>
                <c:pt idx="0">
                  <c:v>12 cores</c:v>
                </c:pt>
              </c:strCache>
            </c:strRef>
          </c:tx>
          <c:cat>
            <c:strRef>
              <c:f>'Memory-Core'!$B$1:$H$1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'Memory-Core'!$B$6:$H$6</c:f>
              <c:numCache>
                <c:formatCode>General</c:formatCode>
                <c:ptCount val="7"/>
                <c:pt idx="0">
                  <c:v>38.53</c:v>
                </c:pt>
                <c:pt idx="1">
                  <c:v>115.2</c:v>
                </c:pt>
                <c:pt idx="2">
                  <c:v>155</c:v>
                </c:pt>
                <c:pt idx="3">
                  <c:v>192</c:v>
                </c:pt>
                <c:pt idx="4">
                  <c:v>211</c:v>
                </c:pt>
                <c:pt idx="5">
                  <c:v>226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'Memory-Core'!$A$7</c:f>
              <c:strCache>
                <c:ptCount val="1"/>
                <c:pt idx="0">
                  <c:v>16 cores</c:v>
                </c:pt>
              </c:strCache>
            </c:strRef>
          </c:tx>
          <c:cat>
            <c:strRef>
              <c:f>'Memory-Core'!$B$1:$H$1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'Memory-Core'!$B$7:$H$7</c:f>
              <c:numCache>
                <c:formatCode>General</c:formatCode>
                <c:ptCount val="7"/>
                <c:pt idx="0">
                  <c:v>52.26</c:v>
                </c:pt>
                <c:pt idx="1">
                  <c:v>127.6</c:v>
                </c:pt>
                <c:pt idx="2">
                  <c:v>186.3</c:v>
                </c:pt>
                <c:pt idx="3">
                  <c:v>234.8</c:v>
                </c:pt>
                <c:pt idx="4">
                  <c:v>266.8</c:v>
                </c:pt>
                <c:pt idx="5">
                  <c:v>291</c:v>
                </c:pt>
                <c:pt idx="6">
                  <c:v>291.3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'Memory-Core'!$A$8</c:f>
              <c:strCache>
                <c:ptCount val="1"/>
                <c:pt idx="0">
                  <c:v>24 cores</c:v>
                </c:pt>
              </c:strCache>
            </c:strRef>
          </c:tx>
          <c:cat>
            <c:strRef>
              <c:f>'Memory-Core'!$B$1:$H$1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'Memory-Core'!$B$8:$H$8</c:f>
              <c:numCache>
                <c:formatCode>General</c:formatCode>
                <c:ptCount val="7"/>
                <c:pt idx="0">
                  <c:v>76.94</c:v>
                </c:pt>
                <c:pt idx="1">
                  <c:v>130.5</c:v>
                </c:pt>
                <c:pt idx="2">
                  <c:v>206.3</c:v>
                </c:pt>
                <c:pt idx="3">
                  <c:v>299.39999999999998</c:v>
                </c:pt>
                <c:pt idx="4">
                  <c:v>364</c:v>
                </c:pt>
                <c:pt idx="5">
                  <c:v>410</c:v>
                </c:pt>
                <c:pt idx="6">
                  <c:v>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7056"/>
        <c:axId val="128909888"/>
      </c:lineChart>
      <c:catAx>
        <c:axId val="12855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09888"/>
        <c:crosses val="autoZero"/>
        <c:auto val="1"/>
        <c:lblAlgn val="ctr"/>
        <c:lblOffset val="100"/>
        <c:noMultiLvlLbl val="0"/>
      </c:catAx>
      <c:valAx>
        <c:axId val="12890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55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48082907162378"/>
          <c:y val="0.12838392133498649"/>
          <c:w val="0.14725112969126281"/>
          <c:h val="0.320600937152794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54811218545866E-2"/>
          <c:y val="2.9725621646691753E-2"/>
          <c:w val="0.89346932669685719"/>
          <c:h val="0.90320167810349006"/>
        </c:manualLayout>
      </c:layout>
      <c:lineChart>
        <c:grouping val="standard"/>
        <c:varyColors val="0"/>
        <c:ser>
          <c:idx val="0"/>
          <c:order val="0"/>
          <c:tx>
            <c:strRef>
              <c:f>'Memory-Core'!$A$14</c:f>
              <c:strCache>
                <c:ptCount val="1"/>
                <c:pt idx="0">
                  <c:v>1 cores</c:v>
                </c:pt>
              </c:strCache>
            </c:strRef>
          </c:tx>
          <c:cat>
            <c:strRef>
              <c:f>'Memory-Core'!$B$13:$H$13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'Memory-Core'!$B$14:$H$14</c:f>
              <c:numCache>
                <c:formatCode>General</c:formatCode>
                <c:ptCount val="7"/>
                <c:pt idx="0">
                  <c:v>61.254253767622743</c:v>
                </c:pt>
                <c:pt idx="1">
                  <c:v>95.770539620807</c:v>
                </c:pt>
                <c:pt idx="2">
                  <c:v>97.228974234321825</c:v>
                </c:pt>
                <c:pt idx="3">
                  <c:v>99.708313077297035</c:v>
                </c:pt>
                <c:pt idx="4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'Memory-Core'!$A$15</c:f>
              <c:strCache>
                <c:ptCount val="1"/>
                <c:pt idx="0">
                  <c:v>2 cores</c:v>
                </c:pt>
              </c:strCache>
            </c:strRef>
          </c:tx>
          <c:cat>
            <c:strRef>
              <c:f>'Memory-Core'!$B$13:$H$13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'Memory-Core'!$B$15:$H$15</c:f>
              <c:numCache>
                <c:formatCode>General</c:formatCode>
                <c:ptCount val="7"/>
                <c:pt idx="0">
                  <c:v>47.593582887700528</c:v>
                </c:pt>
                <c:pt idx="1">
                  <c:v>88.405444822557115</c:v>
                </c:pt>
                <c:pt idx="2">
                  <c:v>94.530870199319395</c:v>
                </c:pt>
                <c:pt idx="3">
                  <c:v>97.107438016528931</c:v>
                </c:pt>
                <c:pt idx="4">
                  <c:v>98.808945065629544</c:v>
                </c:pt>
                <c:pt idx="5">
                  <c:v>99.440933398152637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'Memory-Core'!$A$16</c:f>
              <c:strCache>
                <c:ptCount val="1"/>
                <c:pt idx="0">
                  <c:v>4 cores</c:v>
                </c:pt>
              </c:strCache>
            </c:strRef>
          </c:tx>
          <c:cat>
            <c:strRef>
              <c:f>'Memory-Core'!$B$13:$H$13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'Memory-Core'!$B$16:$H$16</c:f>
              <c:numCache>
                <c:formatCode>General</c:formatCode>
                <c:ptCount val="7"/>
                <c:pt idx="0">
                  <c:v>28.488089450656297</c:v>
                </c:pt>
                <c:pt idx="1">
                  <c:v>62.724842002916873</c:v>
                </c:pt>
                <c:pt idx="2">
                  <c:v>85.658726300437536</c:v>
                </c:pt>
                <c:pt idx="3">
                  <c:v>91.601847350510454</c:v>
                </c:pt>
                <c:pt idx="4">
                  <c:v>95.92853670393778</c:v>
                </c:pt>
                <c:pt idx="5">
                  <c:v>97.73942634905201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'Memory-Core'!$A$17</c:f>
              <c:strCache>
                <c:ptCount val="1"/>
                <c:pt idx="0">
                  <c:v>8 cores</c:v>
                </c:pt>
              </c:strCache>
            </c:strRef>
          </c:tx>
          <c:cat>
            <c:strRef>
              <c:f>'Memory-Core'!$B$13:$H$13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'Memory-Core'!$B$17:$H$17</c:f>
              <c:numCache>
                <c:formatCode>General</c:formatCode>
                <c:ptCount val="7"/>
                <c:pt idx="0">
                  <c:v>16.528925619834713</c:v>
                </c:pt>
                <c:pt idx="1">
                  <c:v>58.74453087019932</c:v>
                </c:pt>
                <c:pt idx="2">
                  <c:v>69.944093339815254</c:v>
                </c:pt>
                <c:pt idx="3">
                  <c:v>84.589207583859988</c:v>
                </c:pt>
                <c:pt idx="4">
                  <c:v>90.66601847350509</c:v>
                </c:pt>
                <c:pt idx="5">
                  <c:v>94.494409333981523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'Memory-Core'!$A$18</c:f>
              <c:strCache>
                <c:ptCount val="1"/>
                <c:pt idx="0">
                  <c:v>12 cores</c:v>
                </c:pt>
              </c:strCache>
            </c:strRef>
          </c:tx>
          <c:cat>
            <c:strRef>
              <c:f>'Memory-Core'!$B$13:$H$13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'Memory-Core'!$B$18:$H$18</c:f>
              <c:numCache>
                <c:formatCode>General</c:formatCode>
                <c:ptCount val="7"/>
                <c:pt idx="0">
                  <c:v>15.609301571868416</c:v>
                </c:pt>
                <c:pt idx="1">
                  <c:v>46.669907632474484</c:v>
                </c:pt>
                <c:pt idx="2">
                  <c:v>62.793712526332854</c:v>
                </c:pt>
                <c:pt idx="3">
                  <c:v>77.783179387457452</c:v>
                </c:pt>
                <c:pt idx="4">
                  <c:v>85.480473181007937</c:v>
                </c:pt>
                <c:pt idx="5">
                  <c:v>91.557284070653054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'Memory-Core'!$A$19</c:f>
              <c:strCache>
                <c:ptCount val="1"/>
                <c:pt idx="0">
                  <c:v>16 cores</c:v>
                </c:pt>
              </c:strCache>
            </c:strRef>
          </c:tx>
          <c:cat>
            <c:strRef>
              <c:f>'Memory-Core'!$B$13:$H$13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'Memory-Core'!$B$19:$H$19</c:f>
              <c:numCache>
                <c:formatCode>General</c:formatCode>
                <c:ptCount val="7"/>
                <c:pt idx="0">
                  <c:v>15.878706854642683</c:v>
                </c:pt>
                <c:pt idx="1">
                  <c:v>38.770053475935825</c:v>
                </c:pt>
                <c:pt idx="2">
                  <c:v>56.605493437044238</c:v>
                </c:pt>
                <c:pt idx="3">
                  <c:v>71.341759844433639</c:v>
                </c:pt>
                <c:pt idx="4">
                  <c:v>81.064657267865826</c:v>
                </c:pt>
                <c:pt idx="5">
                  <c:v>88.417598444336406</c:v>
                </c:pt>
                <c:pt idx="6">
                  <c:v>88.50875060768108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'Memory-Core'!$A$20</c:f>
              <c:strCache>
                <c:ptCount val="1"/>
                <c:pt idx="0">
                  <c:v>24 cores</c:v>
                </c:pt>
              </c:strCache>
            </c:strRef>
          </c:tx>
          <c:cat>
            <c:strRef>
              <c:f>'Memory-Core'!$B$13:$H$13</c:f>
              <c:strCache>
                <c:ptCount val="7"/>
                <c:pt idx="0">
                  <c:v>100M</c:v>
                </c:pt>
                <c:pt idx="1">
                  <c:v>316M</c:v>
                </c:pt>
                <c:pt idx="2">
                  <c:v>1000M</c:v>
                </c:pt>
                <c:pt idx="3">
                  <c:v>3162M</c:v>
                </c:pt>
                <c:pt idx="4">
                  <c:v>10000M</c:v>
                </c:pt>
                <c:pt idx="5">
                  <c:v>31623M</c:v>
                </c:pt>
                <c:pt idx="6">
                  <c:v>63246M</c:v>
                </c:pt>
              </c:strCache>
            </c:strRef>
          </c:cat>
          <c:val>
            <c:numRef>
              <c:f>'Memory-Core'!$B$20:$H$20</c:f>
              <c:numCache>
                <c:formatCode>General</c:formatCode>
                <c:ptCount val="7"/>
                <c:pt idx="0">
                  <c:v>15.584994328309834</c:v>
                </c:pt>
                <c:pt idx="1">
                  <c:v>26.434127369956247</c:v>
                </c:pt>
                <c:pt idx="2">
                  <c:v>41.788202884459572</c:v>
                </c:pt>
                <c:pt idx="3">
                  <c:v>60.646572678658231</c:v>
                </c:pt>
                <c:pt idx="4">
                  <c:v>73.73197212769405</c:v>
                </c:pt>
                <c:pt idx="5">
                  <c:v>83.049748825149891</c:v>
                </c:pt>
                <c:pt idx="6">
                  <c:v>88.923999351806842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0592"/>
        <c:axId val="46991616"/>
      </c:lineChart>
      <c:catAx>
        <c:axId val="9835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46991616"/>
        <c:crosses val="autoZero"/>
        <c:auto val="1"/>
        <c:lblAlgn val="ctr"/>
        <c:lblOffset val="100"/>
        <c:noMultiLvlLbl val="0"/>
      </c:catAx>
      <c:valAx>
        <c:axId val="4699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5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51383279162639"/>
          <c:y val="0.48583604760248345"/>
          <c:w val="0.14801408891246107"/>
          <c:h val="0.33890332985485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38099</xdr:rowOff>
    </xdr:from>
    <xdr:to>
      <xdr:col>16</xdr:col>
      <xdr:colOff>200025</xdr:colOff>
      <xdr:row>27</xdr:row>
      <xdr:rowOff>66674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152399</xdr:colOff>
      <xdr:row>28</xdr:row>
      <xdr:rowOff>9525</xdr:rowOff>
    </xdr:from>
    <xdr:to>
      <xdr:col>16</xdr:col>
      <xdr:colOff>180974</xdr:colOff>
      <xdr:row>55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defaultRowHeight="13.5" x14ac:dyDescent="0.15"/>
  <cols>
    <col min="1" max="1" width="13.875" bestFit="1" customWidth="1"/>
    <col min="2" max="3" width="6.5" bestFit="1" customWidth="1"/>
    <col min="4" max="5" width="6.875" bestFit="1" customWidth="1"/>
    <col min="6" max="8" width="7.875" bestFit="1" customWidth="1"/>
  </cols>
  <sheetData>
    <row r="1" spans="1:8" x14ac:dyDescent="0.15">
      <c r="A1" t="s">
        <v>17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15</v>
      </c>
    </row>
    <row r="2" spans="1:8" x14ac:dyDescent="0.15">
      <c r="A2" t="s">
        <v>0</v>
      </c>
      <c r="B2">
        <v>12.6</v>
      </c>
      <c r="C2">
        <v>19.7</v>
      </c>
      <c r="D2">
        <v>20</v>
      </c>
      <c r="E2">
        <v>20.51</v>
      </c>
      <c r="F2">
        <v>20.57</v>
      </c>
    </row>
    <row r="3" spans="1:8" x14ac:dyDescent="0.15">
      <c r="A3" t="s">
        <v>9</v>
      </c>
      <c r="B3">
        <v>19.579999999999998</v>
      </c>
      <c r="C3">
        <v>36.369999999999997</v>
      </c>
      <c r="D3">
        <v>38.89</v>
      </c>
      <c r="E3">
        <v>39.950000000000003</v>
      </c>
      <c r="F3">
        <v>40.65</v>
      </c>
      <c r="G3">
        <v>40.909999999999997</v>
      </c>
    </row>
    <row r="4" spans="1:8" x14ac:dyDescent="0.15">
      <c r="A4" t="s">
        <v>10</v>
      </c>
      <c r="B4">
        <v>23.44</v>
      </c>
      <c r="C4">
        <v>51.61</v>
      </c>
      <c r="D4">
        <v>70.48</v>
      </c>
      <c r="E4">
        <v>75.37</v>
      </c>
      <c r="F4">
        <v>78.930000000000007</v>
      </c>
      <c r="G4">
        <v>80.42</v>
      </c>
    </row>
    <row r="5" spans="1:8" x14ac:dyDescent="0.15">
      <c r="A5" t="s">
        <v>11</v>
      </c>
      <c r="B5">
        <v>27.2</v>
      </c>
      <c r="C5">
        <v>96.67</v>
      </c>
      <c r="D5">
        <v>115.1</v>
      </c>
      <c r="E5">
        <v>139.19999999999999</v>
      </c>
      <c r="F5">
        <v>149.19999999999999</v>
      </c>
      <c r="G5">
        <v>155.5</v>
      </c>
    </row>
    <row r="6" spans="1:8" x14ac:dyDescent="0.15">
      <c r="A6" t="s">
        <v>12</v>
      </c>
      <c r="B6">
        <v>38.53</v>
      </c>
      <c r="C6">
        <v>115.2</v>
      </c>
      <c r="D6">
        <v>155</v>
      </c>
      <c r="E6">
        <v>192</v>
      </c>
      <c r="F6">
        <v>211</v>
      </c>
      <c r="G6">
        <v>226</v>
      </c>
    </row>
    <row r="7" spans="1:8" x14ac:dyDescent="0.15">
      <c r="A7" t="s">
        <v>13</v>
      </c>
      <c r="B7">
        <v>52.26</v>
      </c>
      <c r="C7">
        <v>127.6</v>
      </c>
      <c r="D7">
        <v>186.3</v>
      </c>
      <c r="E7">
        <v>234.8</v>
      </c>
      <c r="F7">
        <v>266.8</v>
      </c>
      <c r="G7">
        <v>291</v>
      </c>
      <c r="H7">
        <v>291.3</v>
      </c>
    </row>
    <row r="8" spans="1:8" x14ac:dyDescent="0.15">
      <c r="A8" t="s">
        <v>14</v>
      </c>
      <c r="B8">
        <v>76.94</v>
      </c>
      <c r="C8">
        <v>130.5</v>
      </c>
      <c r="D8">
        <v>206.3</v>
      </c>
      <c r="E8">
        <v>299.39999999999998</v>
      </c>
      <c r="F8">
        <v>364</v>
      </c>
      <c r="G8">
        <v>410</v>
      </c>
      <c r="H8">
        <v>439</v>
      </c>
    </row>
    <row r="10" spans="1:8" x14ac:dyDescent="0.15">
      <c r="A10" t="s">
        <v>18</v>
      </c>
    </row>
    <row r="13" spans="1:8" x14ac:dyDescent="0.15">
      <c r="A13" t="s">
        <v>17</v>
      </c>
      <c r="B13" t="s">
        <v>2</v>
      </c>
      <c r="C13" t="s">
        <v>3</v>
      </c>
      <c r="D13" t="s">
        <v>4</v>
      </c>
      <c r="E13" t="s">
        <v>5</v>
      </c>
      <c r="F13" t="s">
        <v>6</v>
      </c>
      <c r="G13" t="s">
        <v>7</v>
      </c>
      <c r="H13" t="s">
        <v>15</v>
      </c>
    </row>
    <row r="14" spans="1:8" x14ac:dyDescent="0.15">
      <c r="A14" t="s">
        <v>0</v>
      </c>
      <c r="B14">
        <f>B2/$F$2*100</f>
        <v>61.254253767622743</v>
      </c>
      <c r="C14">
        <f t="shared" ref="C14:F14" si="0">C2/$F$2*100</f>
        <v>95.770539620807</v>
      </c>
      <c r="D14">
        <f t="shared" si="0"/>
        <v>97.228974234321825</v>
      </c>
      <c r="E14">
        <f t="shared" si="0"/>
        <v>99.708313077297035</v>
      </c>
      <c r="F14">
        <f t="shared" si="0"/>
        <v>100</v>
      </c>
    </row>
    <row r="15" spans="1:8" x14ac:dyDescent="0.15">
      <c r="A15" t="s">
        <v>9</v>
      </c>
      <c r="B15">
        <f>B3/$F$2*100/2</f>
        <v>47.593582887700528</v>
      </c>
      <c r="C15">
        <f t="shared" ref="C15:G15" si="1">C3/$F$2*100/2</f>
        <v>88.405444822557115</v>
      </c>
      <c r="D15">
        <f t="shared" si="1"/>
        <v>94.530870199319395</v>
      </c>
      <c r="E15">
        <f t="shared" si="1"/>
        <v>97.107438016528931</v>
      </c>
      <c r="F15">
        <f t="shared" si="1"/>
        <v>98.808945065629544</v>
      </c>
      <c r="G15">
        <f t="shared" si="1"/>
        <v>99.440933398152637</v>
      </c>
    </row>
    <row r="16" spans="1:8" x14ac:dyDescent="0.15">
      <c r="A16" t="s">
        <v>10</v>
      </c>
      <c r="B16">
        <f>B4/$F$2*100/4</f>
        <v>28.488089450656297</v>
      </c>
      <c r="C16">
        <f t="shared" ref="C16:G16" si="2">C4/$F$2*100/4</f>
        <v>62.724842002916873</v>
      </c>
      <c r="D16">
        <f t="shared" si="2"/>
        <v>85.658726300437536</v>
      </c>
      <c r="E16">
        <f t="shared" si="2"/>
        <v>91.601847350510454</v>
      </c>
      <c r="F16">
        <f t="shared" si="2"/>
        <v>95.92853670393778</v>
      </c>
      <c r="G16">
        <f t="shared" si="2"/>
        <v>97.73942634905201</v>
      </c>
    </row>
    <row r="17" spans="1:8" x14ac:dyDescent="0.15">
      <c r="A17" t="s">
        <v>11</v>
      </c>
      <c r="B17">
        <f>B5/$F$2*100/8</f>
        <v>16.528925619834713</v>
      </c>
      <c r="C17">
        <f t="shared" ref="C17:G17" si="3">C5/$F$2*100/8</f>
        <v>58.74453087019932</v>
      </c>
      <c r="D17">
        <f t="shared" si="3"/>
        <v>69.944093339815254</v>
      </c>
      <c r="E17">
        <f t="shared" si="3"/>
        <v>84.589207583859988</v>
      </c>
      <c r="F17">
        <f t="shared" si="3"/>
        <v>90.66601847350509</v>
      </c>
      <c r="G17">
        <f t="shared" si="3"/>
        <v>94.494409333981523</v>
      </c>
    </row>
    <row r="18" spans="1:8" x14ac:dyDescent="0.15">
      <c r="A18" t="s">
        <v>12</v>
      </c>
      <c r="B18">
        <f>B6/$F$2*100/12</f>
        <v>15.609301571868416</v>
      </c>
      <c r="C18">
        <f t="shared" ref="C18:G18" si="4">C6/$F$2*100/12</f>
        <v>46.669907632474484</v>
      </c>
      <c r="D18">
        <f t="shared" si="4"/>
        <v>62.793712526332854</v>
      </c>
      <c r="E18">
        <f t="shared" si="4"/>
        <v>77.783179387457452</v>
      </c>
      <c r="F18">
        <f t="shared" si="4"/>
        <v>85.480473181007937</v>
      </c>
      <c r="G18">
        <f t="shared" si="4"/>
        <v>91.557284070653054</v>
      </c>
    </row>
    <row r="19" spans="1:8" x14ac:dyDescent="0.15">
      <c r="A19" t="s">
        <v>13</v>
      </c>
      <c r="B19">
        <f>B7/$F$2*100/16</f>
        <v>15.878706854642683</v>
      </c>
      <c r="C19">
        <f t="shared" ref="C19:H19" si="5">C7/$F$2*100/16</f>
        <v>38.770053475935825</v>
      </c>
      <c r="D19">
        <f t="shared" si="5"/>
        <v>56.605493437044238</v>
      </c>
      <c r="E19">
        <f t="shared" si="5"/>
        <v>71.341759844433639</v>
      </c>
      <c r="F19">
        <f t="shared" si="5"/>
        <v>81.064657267865826</v>
      </c>
      <c r="G19">
        <f t="shared" si="5"/>
        <v>88.417598444336406</v>
      </c>
      <c r="H19">
        <f t="shared" si="5"/>
        <v>88.50875060768108</v>
      </c>
    </row>
    <row r="20" spans="1:8" x14ac:dyDescent="0.15">
      <c r="A20" t="s">
        <v>14</v>
      </c>
      <c r="B20">
        <f>B8/$F$2*100/24</f>
        <v>15.584994328309834</v>
      </c>
      <c r="C20">
        <f t="shared" ref="C20:H20" si="6">C8/$F$2*100/24</f>
        <v>26.434127369956247</v>
      </c>
      <c r="D20">
        <f t="shared" si="6"/>
        <v>41.788202884459572</v>
      </c>
      <c r="E20">
        <f t="shared" si="6"/>
        <v>60.646572678658231</v>
      </c>
      <c r="F20">
        <f t="shared" si="6"/>
        <v>73.73197212769405</v>
      </c>
      <c r="G20">
        <f t="shared" si="6"/>
        <v>83.049748825149891</v>
      </c>
      <c r="H20">
        <f t="shared" si="6"/>
        <v>88.923999351806842</v>
      </c>
    </row>
    <row r="22" spans="1:8" x14ac:dyDescent="0.15">
      <c r="A22" t="s">
        <v>19</v>
      </c>
    </row>
    <row r="25" spans="1:8" x14ac:dyDescent="0.15">
      <c r="A25" t="s">
        <v>1</v>
      </c>
      <c r="B25" t="s">
        <v>2</v>
      </c>
      <c r="C25" t="s">
        <v>3</v>
      </c>
      <c r="D25" t="s">
        <v>4</v>
      </c>
      <c r="E25" t="s">
        <v>5</v>
      </c>
      <c r="F25" t="s">
        <v>6</v>
      </c>
      <c r="G25" t="s">
        <v>16</v>
      </c>
      <c r="H25" t="s">
        <v>15</v>
      </c>
    </row>
    <row r="26" spans="1:8" x14ac:dyDescent="0.15">
      <c r="A26" t="s">
        <v>8</v>
      </c>
      <c r="B26">
        <v>3360</v>
      </c>
      <c r="C26">
        <v>6960</v>
      </c>
      <c r="D26">
        <v>12000</v>
      </c>
      <c r="E26">
        <v>20880</v>
      </c>
      <c r="F26">
        <v>36240</v>
      </c>
      <c r="G26">
        <v>64320</v>
      </c>
      <c r="H26">
        <v>64320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Memory-Core</vt:lpstr>
    </vt:vector>
  </TitlesOfParts>
  <Company>RCNP, Osaka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Togawa</dc:creator>
  <cp:lastModifiedBy>Hiroaki Togawa</cp:lastModifiedBy>
  <dcterms:created xsi:type="dcterms:W3CDTF">2015-08-23T02:10:05Z</dcterms:created>
  <dcterms:modified xsi:type="dcterms:W3CDTF">2015-08-23T03:12:18Z</dcterms:modified>
</cp:coreProperties>
</file>